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3000阿南農林事務所_PJ02【NN】\05_開発班\◆農業水利施設保全対策事業（長寿命化）新井堰地区\R8年度\03_工事\02_Ｒ８阿耕　長寿命化　新井堰　改修工事\00_当初\★ＰＰＩ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工事費内訳書!$A$1:$G$142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工事費内訳書!$G$142</definedName>
    <definedName name="内訳書工事価格総計" localSheetId="0">工事費内訳書!$G$141</definedName>
    <definedName name="内訳書工事価格総計通番" localSheetId="0">工事費内訳書!$I$141</definedName>
    <definedName name="内訳書工事価格総計名称" localSheetId="0">工事費内訳書!$A$141</definedName>
    <definedName name="内訳書工事価格通番" localSheetId="0">工事費内訳書!$I$142</definedName>
    <definedName name="内訳書直接工事費総計" localSheetId="0">工事費内訳書!$G$140</definedName>
    <definedName name="内訳書直接工事費総計通番" localSheetId="0">工事費内訳書!$I$140</definedName>
  </definedNames>
  <calcPr/>
</workbook>
</file>

<file path=xl/calcChain.xml><?xml version="1.0" encoding="utf-8"?>
<calcChain xmlns="http://schemas.openxmlformats.org/spreadsheetml/2006/main">
  <c i="59" l="1" r="G142"/>
  <c r="G67"/>
  <c r="G65"/>
  <c r="G64"/>
  <c r="G63"/>
  <c r="G55"/>
  <c r="G54"/>
  <c r="G50"/>
  <c r="G49"/>
  <c r="G46"/>
  <c r="G45"/>
  <c r="G41"/>
  <c r="G40"/>
  <c r="G38"/>
  <c r="G37"/>
  <c r="G34"/>
  <c r="G33"/>
  <c r="G30"/>
  <c r="G27"/>
  <c r="G26"/>
  <c r="G24"/>
  <c r="G21"/>
  <c r="G19"/>
  <c r="G17"/>
  <c r="G16"/>
  <c r="G13"/>
  <c r="G12"/>
  <c r="G10"/>
  <c r="G141"/>
  <c r="G140"/>
  <c r="G68"/>
  <c r="G70"/>
  <c r="G73"/>
  <c r="G74"/>
  <c r="G75"/>
  <c r="G91"/>
  <c r="G105"/>
  <c r="G111"/>
  <c r="G115"/>
  <c r="G117"/>
  <c r="G119"/>
  <c r="G120"/>
  <c r="G121"/>
  <c r="G122"/>
  <c r="G123"/>
  <c r="G126"/>
  <c r="G127"/>
  <c r="G128"/>
  <c r="G130"/>
  <c r="G135"/>
  <c r="G136"/>
  <c r="G137"/>
  <c r="G139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<sst xmlns="http://schemas.openxmlformats.org/spreadsheetml/2006/main">
  <si>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</si>
  <si>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</si>
  <si>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</si>
  <si>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</si>
  <si>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</si>
  <si>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Ｒ８阿耕　長寿命化　新井堰　改修工事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</si>
  <si>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</si>
  <si>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</si>
  <si>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</si>
  <si>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</si>
  <si>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</si>
  <si>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</si>
  <si>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</si>
  <si>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</si>
  <si>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</si>
  <si>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</si>
  <si>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</si>
  <si>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</si>
  <si>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</si>
  <si>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</si>
  <si>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</si>
  <si>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</si>
  <si>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ゴム引布製起伏堰製作工
_x000d_</t>
  </si>
  <si>
    <t>袋体製作工
_x000d_</t>
  </si>
  <si>
    <t>袋体製作工（機器単体品）
_x000d_</t>
  </si>
  <si>
    <t>取付金具製作工
_x000d_</t>
  </si>
  <si>
    <t>取付金具製作工（機器単体品）
_x000d_</t>
  </si>
  <si>
    <t>給・排気設備製作工
_x000d_</t>
  </si>
  <si>
    <t>給・排気設備製作工（材料）
_x000d_</t>
  </si>
  <si>
    <t>給・排気設備製作工（機器単体品）
_x000d_</t>
  </si>
  <si>
    <t>操作設備製作工
_x000d_</t>
  </si>
  <si>
    <t>操作設備製作工（機器単体品）
_x000d_</t>
  </si>
  <si>
    <t>鋼製付属設備製作工
_x000d_</t>
  </si>
  <si>
    <t>鋼製付属設備工（製作費）
_x000d_</t>
  </si>
  <si>
    <t>鋼製付属設備工（塗装費）
_x000d_</t>
  </si>
  <si>
    <t>間接製作費
_x000d_</t>
  </si>
  <si>
    <t>間接労務費
_x000d_</t>
  </si>
  <si>
    <t>工場管理費
_x000d_</t>
  </si>
  <si>
    <t>据付工事原価
_x000d_</t>
  </si>
  <si>
    <t>直接工事費
_x000d_</t>
  </si>
  <si>
    <t>zairyo2</t>
  </si>
  <si>
    <t>roumu2</t>
  </si>
  <si>
    <t>輸送費
_x000d_</t>
  </si>
  <si>
    <t>ゴム引布製起伏堰据付工
_x000d_</t>
  </si>
  <si>
    <t>ゴム引布製起伏堰据付工（材料費）
_x000d_</t>
  </si>
  <si>
    <t>ゴム引布製起伏堰据付工（直接経費）
_x000d_</t>
  </si>
  <si>
    <t>鋼製付属設備据付工
_x000d_</t>
  </si>
  <si>
    <t>鋼製付属設備据付工（直接経費）
_x000d_</t>
  </si>
  <si>
    <t>既設設備撤去工
_x000d_</t>
  </si>
  <si>
    <t>既設設備撤去工（直接経費）
_x000d_</t>
  </si>
  <si>
    <t>産業廃棄物運搬工
_x000d_鉄くず等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</si>
  <si>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</si>
  <si>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</si>
  <si>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</si>
  <si>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</si>
  <si>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</si>
  <si>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</si>
  <si>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</si>
  <si>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</si>
  <si>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</si>
  <si>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</si>
  <si>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</si>
  <si>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</si>
  <si>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産業廃棄物処理工
_x000d_</t>
  </si>
  <si>
    <t>産業廃棄物処分費
_x000d_鉄くず等</t>
  </si>
  <si>
    <t>工事価格
_x000d_</t>
  </si>
  <si>
    <t>直接工事費（仮設工）
_x000d_</t>
  </si>
  <si>
    <t>仮設工
_x000d_</t>
  </si>
  <si>
    <t>仮設道路工
_x000d_</t>
  </si>
  <si>
    <t>土砂等運搬
_x000d_盛土材搬入</t>
  </si>
  <si>
    <t>m3</t>
  </si>
  <si>
    <t>盛土
_x000d_4.0≦B</t>
  </si>
  <si>
    <t>盛土
_x000d_2.5≦B＜4.0</t>
  </si>
  <si>
    <t>盛土
_x000d_B＜2.5</t>
  </si>
  <si>
    <t>法面整形
_x000d_</t>
  </si>
  <si>
    <t>㎡</t>
  </si>
  <si>
    <t>整地
_x000d_</t>
  </si>
  <si>
    <t>砕石舗装
_x000d_</t>
  </si>
  <si>
    <t>アスファルト舗装
_x000d_</t>
  </si>
  <si>
    <t>路盤
_x000d_</t>
  </si>
  <si>
    <t>敷鉄板
_x000d_</t>
  </si>
  <si>
    <t>大型土のう
_x000d_搬入</t>
  </si>
  <si>
    <t>袋</t>
  </si>
  <si>
    <t>大型土のう
_x000d_設置・撤去</t>
  </si>
  <si>
    <t>大型土のう
_x000d_搬出</t>
  </si>
  <si>
    <t>土砂等運搬
_x000d_盛土材等搬出</t>
  </si>
  <si>
    <t>舗装版破砕
_x000d_As</t>
  </si>
  <si>
    <t>仮締切工
_x000d_</t>
  </si>
  <si>
    <t>大型土のう
_x000d_製作</t>
  </si>
  <si>
    <t>大型土のう
_x000d_設置,バックホウ</t>
  </si>
  <si>
    <t>大型土のう
_x000d_設置,ﾗﾌﾃﾚｰﾝｸﾚｰﾝ</t>
  </si>
  <si>
    <t>遮水シート
_x000d_設置</t>
  </si>
  <si>
    <t>大型土のう
_x000d_再設置,バックホウ</t>
  </si>
  <si>
    <t>大型土のう
_x000d_再設置,ﾗﾌﾃﾚｰﾝｸﾚｰﾝ</t>
  </si>
  <si>
    <t>遮水シート
_x000d_再設置</t>
  </si>
  <si>
    <t>大型土のう
_x000d_撤去,バックホウ</t>
  </si>
  <si>
    <t>遮水シート
_x000d_撤去</t>
  </si>
  <si>
    <t>敷鉄板
_x000d_設置・撤去</t>
  </si>
  <si>
    <t>借地ヤード
_x000d_撤去</t>
  </si>
  <si>
    <t>敷鉄板
_x000d_撤去</t>
  </si>
  <si>
    <t>土木シート
_x000d_撤去</t>
  </si>
  <si>
    <t>盛土
_x000d_撤去</t>
  </si>
  <si>
    <t>大型土のう
_x000d_撤去</t>
  </si>
  <si>
    <t>耕地復旧
_x000d_</t>
  </si>
  <si>
    <t>産業廃棄物処理
_x000d_As殻</t>
  </si>
  <si>
    <t>産業廃棄物処理
_x000d_廃プラ</t>
  </si>
  <si>
    <t>産業廃棄物処理
_x000d_盛土材,中詰め材</t>
  </si>
  <si>
    <t>排水処理工
_x000d_</t>
  </si>
  <si>
    <t>排水ポンプ
_x000d_</t>
  </si>
  <si>
    <t>安全費
_x000d_</t>
  </si>
  <si>
    <t>交通誘導警備員
_x000d_</t>
  </si>
  <si>
    <t>事業損失防止施設費
_x000d_</t>
  </si>
  <si>
    <t>共通仮設（積上げ）
_x000d_</t>
  </si>
  <si>
    <t>汚濁防止フェンス
_x000d_</t>
  </si>
  <si>
    <t>運搬費
_x000d_</t>
  </si>
  <si>
    <t>仮設材輸送
_x000d_</t>
  </si>
  <si>
    <t>現場管理費（率計上）
_x000d_</t>
  </si>
  <si>
    <t>土壌分析試験
_x000d_</t>
  </si>
  <si>
    <t>直接工事費総計</t>
  </si>
  <si>
    <t>工事価格総計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</si>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</sst>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hair">
        <color indexed="64"/>
      </bottom>
    </border>
    <border>
      <top style="hair">
        <color indexed="64"/>
      </top>
      <bottom style="hair">
        <color indexed="64"/>
      </bottom>
    </border>
    <border>
      <right style="hair">
        <color indexed="8"/>
      </right>
      <top style="hair">
        <color indexed="64"/>
      </top>
      <bottom style="hair">
        <color indexed="64"/>
      </bottom>
    </border>
    <border>
      <left style="hair">
        <color indexed="8"/>
      </left>
      <right style="hair">
        <color indexed="8"/>
      </right>
      <bottom style="hair">
        <color indexed="8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  <xf numFmtId="49" fontId="1" fillId="0" borderId="21" xfId="3" applyNumberFormat="1" applyFont="1" applyBorder="1" applyAlignment="1">
      <alignment horizontal="center"/>
    </xf>
    <xf numFmtId="171" fontId="1" fillId="0" borderId="21" xfId="3" applyNumberFormat="1" applyFont="1" applyBorder="1" applyAlignment="1">
      <alignment horizontal="center"/>
    </xf>
    <xf numFmtId="170" fontId="1" fillId="0" borderId="22" xfId="1" applyNumberFormat="1" applyFont="1" applyBorder="1" applyAlignment="1">
      <alignment horizontal="right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+G12+G33+G61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+G13+G30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+G16+G26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+G17+G19+G21+G24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24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15" t="s">
        <v>25</v>
      </c>
      <c r="D19" s="16"/>
      <c r="E19" s="17" t="s">
        <v>13</v>
      </c>
      <c r="F19" s="18">
        <v>1</v>
      </c>
      <c r="G19" s="19">
        <f>+G20</f>
        <v>0</v>
      </c>
      <c r="H19" s="20"/>
      <c r="I19" s="21">
        <v>10</v>
      </c>
      <c r="J19" s="21">
        <v>3</v>
      </c>
    </row>
    <row r="20" ht="42" customHeight="1">
      <c r="A20" s="22"/>
      <c r="B20" s="24"/>
      <c r="C20" s="24"/>
      <c r="D20" s="25" t="s">
        <v>26</v>
      </c>
      <c r="E20" s="17" t="s">
        <v>13</v>
      </c>
      <c r="F20" s="18">
        <v>1</v>
      </c>
      <c r="G20" s="23"/>
      <c r="H20" s="20"/>
      <c r="I20" s="21">
        <v>11</v>
      </c>
      <c r="J20" s="21">
        <v>4</v>
      </c>
    </row>
    <row r="21" ht="42" customHeight="1">
      <c r="A21" s="22"/>
      <c r="B21" s="24"/>
      <c r="C21" s="15" t="s">
        <v>27</v>
      </c>
      <c r="D21" s="16"/>
      <c r="E21" s="17" t="s">
        <v>13</v>
      </c>
      <c r="F21" s="18">
        <v>1</v>
      </c>
      <c r="G21" s="19">
        <f>+G22+G23</f>
        <v>0</v>
      </c>
      <c r="H21" s="20"/>
      <c r="I21" s="21">
        <v>12</v>
      </c>
      <c r="J21" s="21">
        <v>3</v>
      </c>
    </row>
    <row r="22" ht="42" customHeight="1">
      <c r="A22" s="22"/>
      <c r="B22" s="24"/>
      <c r="C22" s="24"/>
      <c r="D22" s="25" t="s">
        <v>28</v>
      </c>
      <c r="E22" s="17" t="s">
        <v>13</v>
      </c>
      <c r="F22" s="18">
        <v>1</v>
      </c>
      <c r="G22" s="23"/>
      <c r="H22" s="20"/>
      <c r="I22" s="21">
        <v>13</v>
      </c>
      <c r="J22" s="21">
        <v>4</v>
      </c>
    </row>
    <row r="23" ht="42" customHeight="1">
      <c r="A23" s="22"/>
      <c r="B23" s="24"/>
      <c r="C23" s="24"/>
      <c r="D23" s="25" t="s">
        <v>29</v>
      </c>
      <c r="E23" s="17" t="s">
        <v>13</v>
      </c>
      <c r="F23" s="18">
        <v>1</v>
      </c>
      <c r="G23" s="23"/>
      <c r="H23" s="20"/>
      <c r="I23" s="21">
        <v>14</v>
      </c>
      <c r="J23" s="21">
        <v>4</v>
      </c>
    </row>
    <row r="24" ht="42" customHeight="1">
      <c r="A24" s="22"/>
      <c r="B24" s="24"/>
      <c r="C24" s="15" t="s">
        <v>30</v>
      </c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3</v>
      </c>
    </row>
    <row r="25" ht="42" customHeight="1">
      <c r="A25" s="22"/>
      <c r="B25" s="24"/>
      <c r="C25" s="24"/>
      <c r="D25" s="25" t="s">
        <v>31</v>
      </c>
      <c r="E25" s="17" t="s">
        <v>13</v>
      </c>
      <c r="F25" s="18">
        <v>1</v>
      </c>
      <c r="G25" s="23"/>
      <c r="H25" s="20"/>
      <c r="I25" s="21">
        <v>16</v>
      </c>
      <c r="J25" s="21">
        <v>4</v>
      </c>
    </row>
    <row r="26" ht="42" customHeight="1">
      <c r="A26" s="22"/>
      <c r="B26" s="15" t="s">
        <v>32</v>
      </c>
      <c r="C26" s="15"/>
      <c r="D26" s="16"/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2</v>
      </c>
    </row>
    <row r="27" ht="42" customHeight="1">
      <c r="A27" s="22"/>
      <c r="B27" s="24"/>
      <c r="C27" s="15" t="s">
        <v>32</v>
      </c>
      <c r="D27" s="16"/>
      <c r="E27" s="17" t="s">
        <v>13</v>
      </c>
      <c r="F27" s="18">
        <v>1</v>
      </c>
      <c r="G27" s="19">
        <f>+G28+G29</f>
        <v>0</v>
      </c>
      <c r="H27" s="20"/>
      <c r="I27" s="21">
        <v>18</v>
      </c>
      <c r="J27" s="21">
        <v>3</v>
      </c>
    </row>
    <row r="28" ht="42" customHeight="1">
      <c r="A28" s="22"/>
      <c r="B28" s="24"/>
      <c r="C28" s="24"/>
      <c r="D28" s="25" t="s">
        <v>33</v>
      </c>
      <c r="E28" s="17" t="s">
        <v>13</v>
      </c>
      <c r="F28" s="18">
        <v>1</v>
      </c>
      <c r="G28" s="23"/>
      <c r="H28" s="20"/>
      <c r="I28" s="21">
        <v>19</v>
      </c>
      <c r="J28" s="21">
        <v>4</v>
      </c>
    </row>
    <row r="29" ht="42" customHeight="1">
      <c r="A29" s="22"/>
      <c r="B29" s="24"/>
      <c r="C29" s="24"/>
      <c r="D29" s="25" t="s">
        <v>34</v>
      </c>
      <c r="E29" s="17" t="s">
        <v>13</v>
      </c>
      <c r="F29" s="18">
        <v>1</v>
      </c>
      <c r="G29" s="23"/>
      <c r="H29" s="20"/>
      <c r="I29" s="21">
        <v>20</v>
      </c>
      <c r="J29" s="21">
        <v>4</v>
      </c>
    </row>
    <row r="30" ht="42" customHeight="1">
      <c r="A30" s="14" t="s">
        <v>35</v>
      </c>
      <c r="B30" s="15"/>
      <c r="C30" s="15"/>
      <c r="D30" s="16"/>
      <c r="E30" s="17" t="s">
        <v>13</v>
      </c>
      <c r="F30" s="18">
        <v>1</v>
      </c>
      <c r="G30" s="19">
        <f>+G31+G32</f>
        <v>0</v>
      </c>
      <c r="H30" s="20"/>
      <c r="I30" s="21">
        <v>21</v>
      </c>
      <c r="J30" s="21"/>
    </row>
    <row r="31" ht="42" customHeight="1">
      <c r="A31" s="14" t="s">
        <v>36</v>
      </c>
      <c r="B31" s="15"/>
      <c r="C31" s="15"/>
      <c r="D31" s="16"/>
      <c r="E31" s="17" t="s">
        <v>13</v>
      </c>
      <c r="F31" s="18">
        <v>1</v>
      </c>
      <c r="G31" s="23"/>
      <c r="H31" s="20"/>
      <c r="I31" s="21">
        <v>22</v>
      </c>
      <c r="J31" s="21"/>
    </row>
    <row r="32" ht="42" customHeight="1">
      <c r="A32" s="14" t="s">
        <v>37</v>
      </c>
      <c r="B32" s="15"/>
      <c r="C32" s="15"/>
      <c r="D32" s="16"/>
      <c r="E32" s="17" t="s">
        <v>13</v>
      </c>
      <c r="F32" s="18">
        <v>1</v>
      </c>
      <c r="G32" s="23"/>
      <c r="H32" s="20"/>
      <c r="I32" s="21">
        <v>23</v>
      </c>
      <c r="J32" s="21"/>
    </row>
    <row r="33" ht="42" customHeight="1">
      <c r="A33" s="14" t="s">
        <v>38</v>
      </c>
      <c r="B33" s="15"/>
      <c r="C33" s="15"/>
      <c r="D33" s="16"/>
      <c r="E33" s="17" t="s">
        <v>13</v>
      </c>
      <c r="F33" s="18">
        <v>1</v>
      </c>
      <c r="G33" s="19">
        <f>+G34+G54</f>
        <v>0</v>
      </c>
      <c r="H33" s="20"/>
      <c r="I33" s="21">
        <v>24</v>
      </c>
      <c r="J33" s="21"/>
    </row>
    <row r="34" ht="42" customHeight="1">
      <c r="A34" s="14" t="s">
        <v>39</v>
      </c>
      <c r="B34" s="15"/>
      <c r="C34" s="15"/>
      <c r="D34" s="16"/>
      <c r="E34" s="17" t="s">
        <v>13</v>
      </c>
      <c r="F34" s="18">
        <v>1</v>
      </c>
      <c r="G34" s="19">
        <f>+G37+G40+G45+G49</f>
        <v>0</v>
      </c>
      <c r="H34" s="20"/>
      <c r="I34" s="21">
        <v>25</v>
      </c>
      <c r="J34" s="21"/>
    </row>
    <row r="35" ht="42" customHeight="1">
      <c r="A35" s="22"/>
      <c r="B35" s="15" t="s">
        <v>18</v>
      </c>
      <c r="C35" s="15"/>
      <c r="D35" s="16"/>
      <c r="E35" s="17" t="s">
        <v>13</v>
      </c>
      <c r="F35" s="18">
        <v>1</v>
      </c>
      <c r="G35" s="23"/>
      <c r="H35" s="20"/>
      <c r="I35" s="21">
        <v>26</v>
      </c>
      <c r="J35" s="21" t="s">
        <v>40</v>
      </c>
    </row>
    <row r="36" ht="42" customHeight="1">
      <c r="A36" s="22"/>
      <c r="B36" s="15" t="s">
        <v>20</v>
      </c>
      <c r="C36" s="15"/>
      <c r="D36" s="16"/>
      <c r="E36" s="17" t="s">
        <v>13</v>
      </c>
      <c r="F36" s="18">
        <v>1</v>
      </c>
      <c r="G36" s="23"/>
      <c r="H36" s="20"/>
      <c r="I36" s="21">
        <v>27</v>
      </c>
      <c r="J36" s="21" t="s">
        <v>41</v>
      </c>
    </row>
    <row r="37" ht="42" customHeight="1">
      <c r="A37" s="22"/>
      <c r="B37" s="15" t="s">
        <v>42</v>
      </c>
      <c r="C37" s="15"/>
      <c r="D37" s="16"/>
      <c r="E37" s="17" t="s">
        <v>13</v>
      </c>
      <c r="F37" s="18">
        <v>1</v>
      </c>
      <c r="G37" s="19">
        <f>+G38</f>
        <v>0</v>
      </c>
      <c r="H37" s="20"/>
      <c r="I37" s="21">
        <v>28</v>
      </c>
      <c r="J37" s="21">
        <v>2</v>
      </c>
    </row>
    <row r="38" ht="42" customHeight="1">
      <c r="A38" s="22"/>
      <c r="B38" s="24"/>
      <c r="C38" s="15" t="s">
        <v>42</v>
      </c>
      <c r="D38" s="16"/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>
        <v>3</v>
      </c>
    </row>
    <row r="39" ht="42" customHeight="1">
      <c r="A39" s="22"/>
      <c r="B39" s="24"/>
      <c r="C39" s="24"/>
      <c r="D39" s="25" t="s">
        <v>42</v>
      </c>
      <c r="E39" s="17" t="s">
        <v>13</v>
      </c>
      <c r="F39" s="18">
        <v>1</v>
      </c>
      <c r="G39" s="23"/>
      <c r="H39" s="20"/>
      <c r="I39" s="21">
        <v>30</v>
      </c>
      <c r="J39" s="21">
        <v>4</v>
      </c>
    </row>
    <row r="40" ht="42" customHeight="1">
      <c r="A40" s="22"/>
      <c r="B40" s="15" t="s">
        <v>43</v>
      </c>
      <c r="C40" s="15"/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>
        <v>2</v>
      </c>
    </row>
    <row r="41" ht="42" customHeight="1">
      <c r="A41" s="22"/>
      <c r="B41" s="24"/>
      <c r="C41" s="15" t="s">
        <v>43</v>
      </c>
      <c r="D41" s="16"/>
      <c r="E41" s="17" t="s">
        <v>13</v>
      </c>
      <c r="F41" s="18">
        <v>1</v>
      </c>
      <c r="G41" s="19">
        <f>+G42+G43+G44</f>
        <v>0</v>
      </c>
      <c r="H41" s="20"/>
      <c r="I41" s="21">
        <v>32</v>
      </c>
      <c r="J41" s="21">
        <v>3</v>
      </c>
    </row>
    <row r="42" ht="42" customHeight="1">
      <c r="A42" s="22"/>
      <c r="B42" s="24"/>
      <c r="C42" s="24"/>
      <c r="D42" s="25" t="s">
        <v>44</v>
      </c>
      <c r="E42" s="17" t="s">
        <v>13</v>
      </c>
      <c r="F42" s="18">
        <v>1</v>
      </c>
      <c r="G42" s="23"/>
      <c r="H42" s="20"/>
      <c r="I42" s="21">
        <v>33</v>
      </c>
      <c r="J42" s="21">
        <v>4</v>
      </c>
    </row>
    <row r="43" ht="42" customHeight="1">
      <c r="A43" s="22"/>
      <c r="B43" s="24"/>
      <c r="C43" s="24"/>
      <c r="D43" s="25" t="s">
        <v>43</v>
      </c>
      <c r="E43" s="17" t="s">
        <v>13</v>
      </c>
      <c r="F43" s="18">
        <v>1</v>
      </c>
      <c r="G43" s="23"/>
      <c r="H43" s="20"/>
      <c r="I43" s="21">
        <v>34</v>
      </c>
      <c r="J43" s="21">
        <v>4</v>
      </c>
    </row>
    <row r="44" ht="42" customHeight="1">
      <c r="A44" s="22"/>
      <c r="B44" s="24"/>
      <c r="C44" s="24"/>
      <c r="D44" s="25" t="s">
        <v>45</v>
      </c>
      <c r="E44" s="17" t="s">
        <v>13</v>
      </c>
      <c r="F44" s="18">
        <v>1</v>
      </c>
      <c r="G44" s="23"/>
      <c r="H44" s="20"/>
      <c r="I44" s="21">
        <v>35</v>
      </c>
      <c r="J44" s="21">
        <v>4</v>
      </c>
    </row>
    <row r="45" ht="42" customHeight="1">
      <c r="A45" s="22"/>
      <c r="B45" s="15" t="s">
        <v>46</v>
      </c>
      <c r="C45" s="15"/>
      <c r="D45" s="16"/>
      <c r="E45" s="17" t="s">
        <v>13</v>
      </c>
      <c r="F45" s="18">
        <v>1</v>
      </c>
      <c r="G45" s="19">
        <f>+G46</f>
        <v>0</v>
      </c>
      <c r="H45" s="20"/>
      <c r="I45" s="21">
        <v>36</v>
      </c>
      <c r="J45" s="21">
        <v>2</v>
      </c>
    </row>
    <row r="46" ht="42" customHeight="1">
      <c r="A46" s="22"/>
      <c r="B46" s="24"/>
      <c r="C46" s="15" t="s">
        <v>46</v>
      </c>
      <c r="D46" s="16"/>
      <c r="E46" s="17" t="s">
        <v>13</v>
      </c>
      <c r="F46" s="18">
        <v>1</v>
      </c>
      <c r="G46" s="19">
        <f>+G47+G48</f>
        <v>0</v>
      </c>
      <c r="H46" s="20"/>
      <c r="I46" s="21">
        <v>37</v>
      </c>
      <c r="J46" s="21">
        <v>3</v>
      </c>
    </row>
    <row r="47" ht="42" customHeight="1">
      <c r="A47" s="22"/>
      <c r="B47" s="24"/>
      <c r="C47" s="24"/>
      <c r="D47" s="25" t="s">
        <v>46</v>
      </c>
      <c r="E47" s="17" t="s">
        <v>13</v>
      </c>
      <c r="F47" s="18">
        <v>1</v>
      </c>
      <c r="G47" s="23"/>
      <c r="H47" s="20"/>
      <c r="I47" s="21">
        <v>38</v>
      </c>
      <c r="J47" s="21">
        <v>4</v>
      </c>
    </row>
    <row r="48" ht="42" customHeight="1">
      <c r="A48" s="22"/>
      <c r="B48" s="24"/>
      <c r="C48" s="24"/>
      <c r="D48" s="25" t="s">
        <v>47</v>
      </c>
      <c r="E48" s="17" t="s">
        <v>13</v>
      </c>
      <c r="F48" s="18">
        <v>1</v>
      </c>
      <c r="G48" s="23"/>
      <c r="H48" s="20"/>
      <c r="I48" s="21">
        <v>39</v>
      </c>
      <c r="J48" s="21">
        <v>4</v>
      </c>
    </row>
    <row r="49" ht="42" customHeight="1">
      <c r="A49" s="22"/>
      <c r="B49" s="15" t="s">
        <v>48</v>
      </c>
      <c r="C49" s="15"/>
      <c r="D49" s="16"/>
      <c r="E49" s="17" t="s">
        <v>13</v>
      </c>
      <c r="F49" s="18">
        <v>1</v>
      </c>
      <c r="G49" s="19">
        <f>+G50</f>
        <v>0</v>
      </c>
      <c r="H49" s="20"/>
      <c r="I49" s="21">
        <v>40</v>
      </c>
      <c r="J49" s="21">
        <v>2</v>
      </c>
    </row>
    <row r="50" ht="42" customHeight="1">
      <c r="A50" s="22"/>
      <c r="B50" s="24"/>
      <c r="C50" s="15" t="s">
        <v>48</v>
      </c>
      <c r="D50" s="16"/>
      <c r="E50" s="17" t="s">
        <v>13</v>
      </c>
      <c r="F50" s="18">
        <v>1</v>
      </c>
      <c r="G50" s="19">
        <f>+G51+G52+G53</f>
        <v>0</v>
      </c>
      <c r="H50" s="20"/>
      <c r="I50" s="21">
        <v>41</v>
      </c>
      <c r="J50" s="21">
        <v>3</v>
      </c>
    </row>
    <row r="51" ht="42" customHeight="1">
      <c r="A51" s="22"/>
      <c r="B51" s="24"/>
      <c r="C51" s="24"/>
      <c r="D51" s="25" t="s">
        <v>48</v>
      </c>
      <c r="E51" s="17" t="s">
        <v>13</v>
      </c>
      <c r="F51" s="18">
        <v>1</v>
      </c>
      <c r="G51" s="23"/>
      <c r="H51" s="20"/>
      <c r="I51" s="21">
        <v>42</v>
      </c>
      <c r="J51" s="21">
        <v>4</v>
      </c>
    </row>
    <row r="52" ht="42" customHeight="1">
      <c r="A52" s="22"/>
      <c r="B52" s="24"/>
      <c r="C52" s="24"/>
      <c r="D52" s="25" t="s">
        <v>49</v>
      </c>
      <c r="E52" s="17" t="s">
        <v>13</v>
      </c>
      <c r="F52" s="18">
        <v>1</v>
      </c>
      <c r="G52" s="23"/>
      <c r="H52" s="20"/>
      <c r="I52" s="21">
        <v>43</v>
      </c>
      <c r="J52" s="21">
        <v>4</v>
      </c>
    </row>
    <row r="53" ht="42" customHeight="1">
      <c r="A53" s="22"/>
      <c r="B53" s="24"/>
      <c r="C53" s="24"/>
      <c r="D53" s="25" t="s">
        <v>50</v>
      </c>
      <c r="E53" s="17" t="s">
        <v>13</v>
      </c>
      <c r="F53" s="18">
        <v>1</v>
      </c>
      <c r="G53" s="23"/>
      <c r="H53" s="20"/>
      <c r="I53" s="21">
        <v>44</v>
      </c>
      <c r="J53" s="21">
        <v>4</v>
      </c>
    </row>
    <row r="54" ht="42" customHeight="1">
      <c r="A54" s="14" t="s">
        <v>51</v>
      </c>
      <c r="B54" s="15"/>
      <c r="C54" s="15"/>
      <c r="D54" s="16"/>
      <c r="E54" s="17" t="s">
        <v>13</v>
      </c>
      <c r="F54" s="18">
        <v>1</v>
      </c>
      <c r="G54" s="19">
        <f>+G55+G57+G60</f>
        <v>0</v>
      </c>
      <c r="H54" s="20"/>
      <c r="I54" s="21">
        <v>45</v>
      </c>
      <c r="J54" s="21"/>
    </row>
    <row r="55" ht="42" customHeight="1">
      <c r="A55" s="14" t="s">
        <v>52</v>
      </c>
      <c r="B55" s="15"/>
      <c r="C55" s="15"/>
      <c r="D55" s="16"/>
      <c r="E55" s="17" t="s">
        <v>13</v>
      </c>
      <c r="F55" s="18">
        <v>1</v>
      </c>
      <c r="G55" s="19">
        <f>+G56</f>
        <v>0</v>
      </c>
      <c r="H55" s="20"/>
      <c r="I55" s="21">
        <v>46</v>
      </c>
      <c r="J55" s="21">
        <v>200</v>
      </c>
    </row>
    <row r="56" ht="42" customHeight="1">
      <c r="A56" s="14" t="s">
        <v>53</v>
      </c>
      <c r="B56" s="15"/>
      <c r="C56" s="15"/>
      <c r="D56" s="16"/>
      <c r="E56" s="17" t="s">
        <v>13</v>
      </c>
      <c r="F56" s="18">
        <v>1</v>
      </c>
      <c r="G56" s="23"/>
      <c r="H56" s="20"/>
      <c r="I56" s="21">
        <v>47</v>
      </c>
      <c r="J56" s="21"/>
    </row>
    <row r="57" ht="42" customHeight="1">
      <c r="A57" s="14" t="s">
        <v>54</v>
      </c>
      <c r="B57" s="15"/>
      <c r="C57" s="15"/>
      <c r="D57" s="16"/>
      <c r="E57" s="17" t="s">
        <v>13</v>
      </c>
      <c r="F57" s="18">
        <v>1</v>
      </c>
      <c r="G57" s="23"/>
      <c r="H57" s="20"/>
      <c r="I57" s="21">
        <v>48</v>
      </c>
      <c r="J57" s="21">
        <v>210</v>
      </c>
    </row>
    <row r="58" ht="42" customHeight="1">
      <c r="A58" s="22"/>
      <c r="B58" s="15" t="s">
        <v>55</v>
      </c>
      <c r="C58" s="15"/>
      <c r="D58" s="16"/>
      <c r="E58" s="17" t="s">
        <v>13</v>
      </c>
      <c r="F58" s="18">
        <v>1</v>
      </c>
      <c r="G58" s="23"/>
      <c r="H58" s="20"/>
      <c r="I58" s="21">
        <v>49</v>
      </c>
      <c r="J58" s="21" t="s">
        <v>56</v>
      </c>
    </row>
    <row r="59" ht="42" customHeight="1">
      <c r="A59" s="22"/>
      <c r="B59" s="15" t="s">
        <v>57</v>
      </c>
      <c r="C59" s="15"/>
      <c r="D59" s="16"/>
      <c r="E59" s="17" t="s">
        <v>13</v>
      </c>
      <c r="F59" s="18">
        <v>1</v>
      </c>
      <c r="G59" s="23"/>
      <c r="H59" s="20"/>
      <c r="I59" s="21">
        <v>50</v>
      </c>
      <c r="J59" s="21" t="s">
        <v>58</v>
      </c>
    </row>
    <row r="60" ht="42" customHeight="1">
      <c r="A60" s="14" t="s">
        <v>59</v>
      </c>
      <c r="B60" s="15"/>
      <c r="C60" s="15"/>
      <c r="D60" s="16"/>
      <c r="E60" s="17" t="s">
        <v>13</v>
      </c>
      <c r="F60" s="18">
        <v>1</v>
      </c>
      <c r="G60" s="23"/>
      <c r="H60" s="20"/>
      <c r="I60" s="21">
        <v>51</v>
      </c>
      <c r="J60" s="21"/>
    </row>
    <row r="61" ht="42" customHeight="1">
      <c r="A61" s="14" t="s">
        <v>60</v>
      </c>
      <c r="B61" s="15"/>
      <c r="C61" s="15"/>
      <c r="D61" s="16"/>
      <c r="E61" s="17" t="s">
        <v>13</v>
      </c>
      <c r="F61" s="18">
        <v>1</v>
      </c>
      <c r="G61" s="23"/>
      <c r="H61" s="20"/>
      <c r="I61" s="21">
        <v>52</v>
      </c>
      <c r="J61" s="21"/>
    </row>
    <row r="62" ht="42" customHeight="1">
      <c r="A62" s="14" t="s">
        <v>61</v>
      </c>
      <c r="B62" s="15"/>
      <c r="C62" s="15"/>
      <c r="D62" s="16"/>
      <c r="E62" s="17" t="s">
        <v>13</v>
      </c>
      <c r="F62" s="18">
        <v>1</v>
      </c>
      <c r="G62" s="23"/>
      <c r="H62" s="20"/>
      <c r="I62" s="21">
        <v>53</v>
      </c>
      <c r="J62" s="21">
        <v>220</v>
      </c>
    </row>
    <row r="63" ht="42" customHeight="1">
      <c r="A63" s="14" t="s">
        <v>62</v>
      </c>
      <c r="B63" s="15"/>
      <c r="C63" s="15"/>
      <c r="D63" s="16"/>
      <c r="E63" s="17" t="s">
        <v>13</v>
      </c>
      <c r="F63" s="18">
        <v>1</v>
      </c>
      <c r="G63" s="19">
        <f>+G64</f>
        <v>0</v>
      </c>
      <c r="H63" s="20"/>
      <c r="I63" s="21">
        <v>54</v>
      </c>
      <c r="J63" s="21">
        <v>1</v>
      </c>
    </row>
    <row r="64" ht="42" customHeight="1">
      <c r="A64" s="22"/>
      <c r="B64" s="15" t="s">
        <v>63</v>
      </c>
      <c r="C64" s="15"/>
      <c r="D64" s="16"/>
      <c r="E64" s="17" t="s">
        <v>13</v>
      </c>
      <c r="F64" s="18">
        <v>1</v>
      </c>
      <c r="G64" s="19">
        <f>+G65</f>
        <v>0</v>
      </c>
      <c r="H64" s="20"/>
      <c r="I64" s="21">
        <v>55</v>
      </c>
      <c r="J64" s="21">
        <v>2</v>
      </c>
    </row>
    <row r="65" ht="42" customHeight="1">
      <c r="A65" s="22"/>
      <c r="B65" s="24"/>
      <c r="C65" s="15" t="s">
        <v>63</v>
      </c>
      <c r="D65" s="16"/>
      <c r="E65" s="17" t="s">
        <v>13</v>
      </c>
      <c r="F65" s="18">
        <v>1</v>
      </c>
      <c r="G65" s="19">
        <f>+G66</f>
        <v>0</v>
      </c>
      <c r="H65" s="20"/>
      <c r="I65" s="21">
        <v>56</v>
      </c>
      <c r="J65" s="21">
        <v>3</v>
      </c>
    </row>
    <row r="66" ht="42" customHeight="1">
      <c r="A66" s="22"/>
      <c r="B66" s="24"/>
      <c r="C66" s="24"/>
      <c r="D66" s="25" t="s">
        <v>64</v>
      </c>
      <c r="E66" s="17" t="s">
        <v>13</v>
      </c>
      <c r="F66" s="18">
        <v>1</v>
      </c>
      <c r="G66" s="23"/>
      <c r="H66" s="20"/>
      <c r="I66" s="21">
        <v>57</v>
      </c>
      <c r="J66" s="21">
        <v>4</v>
      </c>
    </row>
    <row r="67" ht="42" customHeight="1">
      <c r="A67" s="14" t="s">
        <v>65</v>
      </c>
      <c r="B67" s="15"/>
      <c r="C67" s="15"/>
      <c r="D67" s="16"/>
      <c r="E67" s="17" t="s">
        <v>13</v>
      </c>
      <c r="F67" s="18">
        <v>1</v>
      </c>
      <c r="G67" s="19">
        <f>+G10+G62+G63</f>
        <v>0</v>
      </c>
      <c r="H67" s="20"/>
      <c r="I67" s="21">
        <v>58</v>
      </c>
      <c r="J67" s="21"/>
    </row>
    <row r="68" ht="42" customHeight="1">
      <c r="A68" s="14" t="s">
        <v>12</v>
      </c>
      <c r="B68" s="15"/>
      <c r="C68" s="15"/>
      <c r="D68" s="16"/>
      <c r="E68" s="17" t="s">
        <v>13</v>
      </c>
      <c r="F68" s="18">
        <v>1</v>
      </c>
      <c r="G68" s="19">
        <f>+G70+G119</f>
        <v>0</v>
      </c>
      <c r="H68" s="20"/>
      <c r="I68" s="21">
        <v>59</v>
      </c>
      <c r="J68" s="21"/>
    </row>
    <row r="69" ht="42" customHeight="1">
      <c r="A69" s="22"/>
      <c r="B69" s="15" t="s">
        <v>14</v>
      </c>
      <c r="C69" s="15"/>
      <c r="D69" s="16"/>
      <c r="E69" s="17" t="s">
        <v>13</v>
      </c>
      <c r="F69" s="18">
        <v>1</v>
      </c>
      <c r="G69" s="23"/>
      <c r="H69" s="20"/>
      <c r="I69" s="21">
        <v>60</v>
      </c>
      <c r="J69" s="21" t="s">
        <v>15</v>
      </c>
    </row>
    <row r="70" ht="42" customHeight="1">
      <c r="A70" s="14" t="s">
        <v>39</v>
      </c>
      <c r="B70" s="15"/>
      <c r="C70" s="15"/>
      <c r="D70" s="16"/>
      <c r="E70" s="17" t="s">
        <v>13</v>
      </c>
      <c r="F70" s="18">
        <v>1</v>
      </c>
      <c r="G70" s="19">
        <f>+G73</f>
        <v>0</v>
      </c>
      <c r="H70" s="20"/>
      <c r="I70" s="21">
        <v>61</v>
      </c>
      <c r="J70" s="21"/>
    </row>
    <row r="71" ht="42" customHeight="1">
      <c r="A71" s="22"/>
      <c r="B71" s="15" t="s">
        <v>18</v>
      </c>
      <c r="C71" s="15"/>
      <c r="D71" s="16"/>
      <c r="E71" s="17" t="s">
        <v>13</v>
      </c>
      <c r="F71" s="18">
        <v>1</v>
      </c>
      <c r="G71" s="23"/>
      <c r="H71" s="20"/>
      <c r="I71" s="21">
        <v>62</v>
      </c>
      <c r="J71" s="21" t="s">
        <v>19</v>
      </c>
    </row>
    <row r="72" ht="42" customHeight="1">
      <c r="A72" s="22"/>
      <c r="B72" s="15" t="s">
        <v>20</v>
      </c>
      <c r="C72" s="15"/>
      <c r="D72" s="16"/>
      <c r="E72" s="17" t="s">
        <v>13</v>
      </c>
      <c r="F72" s="18">
        <v>1</v>
      </c>
      <c r="G72" s="23"/>
      <c r="H72" s="20"/>
      <c r="I72" s="21">
        <v>63</v>
      </c>
      <c r="J72" s="21" t="s">
        <v>21</v>
      </c>
    </row>
    <row r="73" ht="42" customHeight="1">
      <c r="A73" s="14" t="s">
        <v>66</v>
      </c>
      <c r="B73" s="15"/>
      <c r="C73" s="15"/>
      <c r="D73" s="16"/>
      <c r="E73" s="17" t="s">
        <v>13</v>
      </c>
      <c r="F73" s="18">
        <v>1</v>
      </c>
      <c r="G73" s="19">
        <f>+G74</f>
        <v>0</v>
      </c>
      <c r="H73" s="20"/>
      <c r="I73" s="21">
        <v>64</v>
      </c>
      <c r="J73" s="21">
        <v>1</v>
      </c>
    </row>
    <row r="74" ht="42" customHeight="1">
      <c r="A74" s="22"/>
      <c r="B74" s="15" t="s">
        <v>67</v>
      </c>
      <c r="C74" s="15"/>
      <c r="D74" s="16"/>
      <c r="E74" s="17" t="s">
        <v>13</v>
      </c>
      <c r="F74" s="18">
        <v>1</v>
      </c>
      <c r="G74" s="19">
        <f>+G75+G91+G105+G111+G115+G117</f>
        <v>0</v>
      </c>
      <c r="H74" s="20"/>
      <c r="I74" s="21">
        <v>65</v>
      </c>
      <c r="J74" s="21">
        <v>2</v>
      </c>
    </row>
    <row r="75" ht="42" customHeight="1">
      <c r="A75" s="22"/>
      <c r="B75" s="24"/>
      <c r="C75" s="15" t="s">
        <v>68</v>
      </c>
      <c r="D75" s="16"/>
      <c r="E75" s="17" t="s">
        <v>13</v>
      </c>
      <c r="F75" s="18">
        <v>1</v>
      </c>
      <c r="G75" s="19">
        <f>+G76+G77+G78+G79+G80+G81+G82+G83+G84+G85+G86+G87+G88+G89+G90</f>
        <v>0</v>
      </c>
      <c r="H75" s="20"/>
      <c r="I75" s="21">
        <v>66</v>
      </c>
      <c r="J75" s="21">
        <v>3</v>
      </c>
    </row>
    <row r="76" ht="42" customHeight="1">
      <c r="A76" s="22"/>
      <c r="B76" s="24"/>
      <c r="C76" s="24"/>
      <c r="D76" s="25" t="s">
        <v>69</v>
      </c>
      <c r="E76" s="17" t="s">
        <v>70</v>
      </c>
      <c r="F76" s="18">
        <v>420</v>
      </c>
      <c r="G76" s="23"/>
      <c r="H76" s="20"/>
      <c r="I76" s="21">
        <v>67</v>
      </c>
      <c r="J76" s="21">
        <v>4</v>
      </c>
    </row>
    <row r="77" ht="42" customHeight="1">
      <c r="A77" s="22"/>
      <c r="B77" s="24"/>
      <c r="C77" s="24"/>
      <c r="D77" s="25" t="s">
        <v>71</v>
      </c>
      <c r="E77" s="17" t="s">
        <v>70</v>
      </c>
      <c r="F77" s="18">
        <v>90</v>
      </c>
      <c r="G77" s="23"/>
      <c r="H77" s="20"/>
      <c r="I77" s="21">
        <v>68</v>
      </c>
      <c r="J77" s="21">
        <v>4</v>
      </c>
    </row>
    <row r="78" ht="42" customHeight="1">
      <c r="A78" s="22"/>
      <c r="B78" s="24"/>
      <c r="C78" s="24"/>
      <c r="D78" s="25" t="s">
        <v>72</v>
      </c>
      <c r="E78" s="17" t="s">
        <v>70</v>
      </c>
      <c r="F78" s="18">
        <v>280</v>
      </c>
      <c r="G78" s="23"/>
      <c r="H78" s="20"/>
      <c r="I78" s="21">
        <v>69</v>
      </c>
      <c r="J78" s="21">
        <v>4</v>
      </c>
    </row>
    <row r="79" ht="42" customHeight="1">
      <c r="A79" s="22"/>
      <c r="B79" s="24"/>
      <c r="C79" s="24"/>
      <c r="D79" s="25" t="s">
        <v>73</v>
      </c>
      <c r="E79" s="17" t="s">
        <v>70</v>
      </c>
      <c r="F79" s="18">
        <v>50</v>
      </c>
      <c r="G79" s="23"/>
      <c r="H79" s="20"/>
      <c r="I79" s="21">
        <v>70</v>
      </c>
      <c r="J79" s="21">
        <v>4</v>
      </c>
    </row>
    <row r="80" ht="42" customHeight="1">
      <c r="A80" s="22"/>
      <c r="B80" s="24"/>
      <c r="C80" s="24"/>
      <c r="D80" s="25" t="s">
        <v>74</v>
      </c>
      <c r="E80" s="17" t="s">
        <v>75</v>
      </c>
      <c r="F80" s="18">
        <v>61</v>
      </c>
      <c r="G80" s="23"/>
      <c r="H80" s="20"/>
      <c r="I80" s="21">
        <v>71</v>
      </c>
      <c r="J80" s="21">
        <v>4</v>
      </c>
    </row>
    <row r="81" ht="42" customHeight="1">
      <c r="A81" s="22"/>
      <c r="B81" s="24"/>
      <c r="C81" s="24"/>
      <c r="D81" s="25" t="s">
        <v>76</v>
      </c>
      <c r="E81" s="17" t="s">
        <v>70</v>
      </c>
      <c r="F81" s="18">
        <v>170</v>
      </c>
      <c r="G81" s="23"/>
      <c r="H81" s="20"/>
      <c r="I81" s="21">
        <v>72</v>
      </c>
      <c r="J81" s="21">
        <v>4</v>
      </c>
    </row>
    <row r="82" ht="42" customHeight="1">
      <c r="A82" s="22"/>
      <c r="B82" s="24"/>
      <c r="C82" s="24"/>
      <c r="D82" s="25" t="s">
        <v>77</v>
      </c>
      <c r="E82" s="17" t="s">
        <v>75</v>
      </c>
      <c r="F82" s="18">
        <v>174</v>
      </c>
      <c r="G82" s="23"/>
      <c r="H82" s="20"/>
      <c r="I82" s="21">
        <v>73</v>
      </c>
      <c r="J82" s="21">
        <v>4</v>
      </c>
    </row>
    <row r="83" ht="42" customHeight="1">
      <c r="A83" s="22"/>
      <c r="B83" s="24"/>
      <c r="C83" s="24"/>
      <c r="D83" s="25" t="s">
        <v>78</v>
      </c>
      <c r="E83" s="17" t="s">
        <v>75</v>
      </c>
      <c r="F83" s="18">
        <v>206</v>
      </c>
      <c r="G83" s="23"/>
      <c r="H83" s="20"/>
      <c r="I83" s="21">
        <v>74</v>
      </c>
      <c r="J83" s="21">
        <v>4</v>
      </c>
    </row>
    <row r="84" ht="42" customHeight="1">
      <c r="A84" s="22"/>
      <c r="B84" s="24"/>
      <c r="C84" s="24"/>
      <c r="D84" s="25" t="s">
        <v>79</v>
      </c>
      <c r="E84" s="17" t="s">
        <v>75</v>
      </c>
      <c r="F84" s="18">
        <v>206</v>
      </c>
      <c r="G84" s="23"/>
      <c r="H84" s="20"/>
      <c r="I84" s="21">
        <v>75</v>
      </c>
      <c r="J84" s="21">
        <v>4</v>
      </c>
    </row>
    <row r="85" ht="42" customHeight="1">
      <c r="A85" s="22"/>
      <c r="B85" s="24"/>
      <c r="C85" s="24"/>
      <c r="D85" s="25" t="s">
        <v>80</v>
      </c>
      <c r="E85" s="17" t="s">
        <v>75</v>
      </c>
      <c r="F85" s="18">
        <v>188</v>
      </c>
      <c r="G85" s="23"/>
      <c r="H85" s="20"/>
      <c r="I85" s="21">
        <v>76</v>
      </c>
      <c r="J85" s="21">
        <v>4</v>
      </c>
    </row>
    <row r="86" ht="42" customHeight="1">
      <c r="A86" s="22"/>
      <c r="B86" s="24"/>
      <c r="C86" s="24"/>
      <c r="D86" s="25" t="s">
        <v>81</v>
      </c>
      <c r="E86" s="17" t="s">
        <v>82</v>
      </c>
      <c r="F86" s="18">
        <v>226</v>
      </c>
      <c r="G86" s="23"/>
      <c r="H86" s="20"/>
      <c r="I86" s="21">
        <v>77</v>
      </c>
      <c r="J86" s="21">
        <v>4</v>
      </c>
    </row>
    <row r="87" ht="42" customHeight="1">
      <c r="A87" s="22"/>
      <c r="B87" s="24"/>
      <c r="C87" s="24"/>
      <c r="D87" s="25" t="s">
        <v>83</v>
      </c>
      <c r="E87" s="17" t="s">
        <v>82</v>
      </c>
      <c r="F87" s="18">
        <v>226</v>
      </c>
      <c r="G87" s="23"/>
      <c r="H87" s="20"/>
      <c r="I87" s="21">
        <v>78</v>
      </c>
      <c r="J87" s="21">
        <v>4</v>
      </c>
    </row>
    <row r="88" ht="42" customHeight="1">
      <c r="A88" s="22"/>
      <c r="B88" s="24"/>
      <c r="C88" s="24"/>
      <c r="D88" s="25" t="s">
        <v>84</v>
      </c>
      <c r="E88" s="17" t="s">
        <v>82</v>
      </c>
      <c r="F88" s="18">
        <v>226</v>
      </c>
      <c r="G88" s="23"/>
      <c r="H88" s="20"/>
      <c r="I88" s="21">
        <v>79</v>
      </c>
      <c r="J88" s="21">
        <v>4</v>
      </c>
    </row>
    <row r="89" ht="42" customHeight="1">
      <c r="A89" s="22"/>
      <c r="B89" s="24"/>
      <c r="C89" s="24"/>
      <c r="D89" s="25" t="s">
        <v>85</v>
      </c>
      <c r="E89" s="17" t="s">
        <v>70</v>
      </c>
      <c r="F89" s="18">
        <v>460</v>
      </c>
      <c r="G89" s="23"/>
      <c r="H89" s="20"/>
      <c r="I89" s="21">
        <v>80</v>
      </c>
      <c r="J89" s="21">
        <v>4</v>
      </c>
    </row>
    <row r="90" ht="42" customHeight="1">
      <c r="A90" s="22"/>
      <c r="B90" s="24"/>
      <c r="C90" s="24"/>
      <c r="D90" s="25" t="s">
        <v>86</v>
      </c>
      <c r="E90" s="17" t="s">
        <v>75</v>
      </c>
      <c r="F90" s="18">
        <v>206</v>
      </c>
      <c r="G90" s="23"/>
      <c r="H90" s="20"/>
      <c r="I90" s="21">
        <v>81</v>
      </c>
      <c r="J90" s="21">
        <v>4</v>
      </c>
    </row>
    <row r="91" ht="42" customHeight="1">
      <c r="A91" s="22"/>
      <c r="B91" s="24"/>
      <c r="C91" s="15" t="s">
        <v>87</v>
      </c>
      <c r="D91" s="16"/>
      <c r="E91" s="17" t="s">
        <v>13</v>
      </c>
      <c r="F91" s="18">
        <v>1</v>
      </c>
      <c r="G91" s="19">
        <f>+G92+G93+G94+G95+G96+G97+G98+G99+G100+G101+G102+G103+G104</f>
        <v>0</v>
      </c>
      <c r="H91" s="20"/>
      <c r="I91" s="21">
        <v>82</v>
      </c>
      <c r="J91" s="21">
        <v>3</v>
      </c>
    </row>
    <row r="92" ht="42" customHeight="1">
      <c r="A92" s="22"/>
      <c r="B92" s="24"/>
      <c r="C92" s="24"/>
      <c r="D92" s="25" t="s">
        <v>88</v>
      </c>
      <c r="E92" s="17" t="s">
        <v>82</v>
      </c>
      <c r="F92" s="18">
        <v>37</v>
      </c>
      <c r="G92" s="23"/>
      <c r="H92" s="20"/>
      <c r="I92" s="21">
        <v>83</v>
      </c>
      <c r="J92" s="21">
        <v>4</v>
      </c>
    </row>
    <row r="93" ht="42" customHeight="1">
      <c r="A93" s="22"/>
      <c r="B93" s="24"/>
      <c r="C93" s="24"/>
      <c r="D93" s="25" t="s">
        <v>81</v>
      </c>
      <c r="E93" s="17" t="s">
        <v>82</v>
      </c>
      <c r="F93" s="18">
        <v>1394</v>
      </c>
      <c r="G93" s="23"/>
      <c r="H93" s="20"/>
      <c r="I93" s="21">
        <v>84</v>
      </c>
      <c r="J93" s="21">
        <v>4</v>
      </c>
    </row>
    <row r="94" ht="42" customHeight="1">
      <c r="A94" s="22"/>
      <c r="B94" s="24"/>
      <c r="C94" s="24"/>
      <c r="D94" s="25" t="s">
        <v>89</v>
      </c>
      <c r="E94" s="17" t="s">
        <v>82</v>
      </c>
      <c r="F94" s="18">
        <v>803</v>
      </c>
      <c r="G94" s="23"/>
      <c r="H94" s="20"/>
      <c r="I94" s="21">
        <v>85</v>
      </c>
      <c r="J94" s="21">
        <v>4</v>
      </c>
    </row>
    <row r="95" ht="42" customHeight="1">
      <c r="A95" s="22"/>
      <c r="B95" s="24"/>
      <c r="C95" s="24"/>
      <c r="D95" s="25" t="s">
        <v>90</v>
      </c>
      <c r="E95" s="17" t="s">
        <v>82</v>
      </c>
      <c r="F95" s="18">
        <v>591</v>
      </c>
      <c r="G95" s="23"/>
      <c r="H95" s="20"/>
      <c r="I95" s="21">
        <v>86</v>
      </c>
      <c r="J95" s="21">
        <v>4</v>
      </c>
    </row>
    <row r="96" ht="42" customHeight="1">
      <c r="A96" s="22"/>
      <c r="B96" s="24"/>
      <c r="C96" s="24"/>
      <c r="D96" s="25" t="s">
        <v>91</v>
      </c>
      <c r="E96" s="17" t="s">
        <v>75</v>
      </c>
      <c r="F96" s="18">
        <v>545</v>
      </c>
      <c r="G96" s="23"/>
      <c r="H96" s="20"/>
      <c r="I96" s="21">
        <v>87</v>
      </c>
      <c r="J96" s="21">
        <v>4</v>
      </c>
    </row>
    <row r="97" ht="42" customHeight="1">
      <c r="A97" s="22"/>
      <c r="B97" s="24"/>
      <c r="C97" s="24"/>
      <c r="D97" s="25" t="s">
        <v>92</v>
      </c>
      <c r="E97" s="17" t="s">
        <v>82</v>
      </c>
      <c r="F97" s="18">
        <v>479</v>
      </c>
      <c r="G97" s="23"/>
      <c r="H97" s="20"/>
      <c r="I97" s="21">
        <v>88</v>
      </c>
      <c r="J97" s="21">
        <v>4</v>
      </c>
    </row>
    <row r="98" ht="42" customHeight="1">
      <c r="A98" s="22"/>
      <c r="B98" s="24"/>
      <c r="C98" s="24"/>
      <c r="D98" s="25" t="s">
        <v>93</v>
      </c>
      <c r="E98" s="17" t="s">
        <v>82</v>
      </c>
      <c r="F98" s="18">
        <v>418</v>
      </c>
      <c r="G98" s="23"/>
      <c r="H98" s="20"/>
      <c r="I98" s="21">
        <v>89</v>
      </c>
      <c r="J98" s="21">
        <v>4</v>
      </c>
    </row>
    <row r="99" ht="42" customHeight="1">
      <c r="A99" s="22"/>
      <c r="B99" s="24"/>
      <c r="C99" s="24"/>
      <c r="D99" s="25" t="s">
        <v>94</v>
      </c>
      <c r="E99" s="17" t="s">
        <v>75</v>
      </c>
      <c r="F99" s="18">
        <v>368</v>
      </c>
      <c r="G99" s="23"/>
      <c r="H99" s="20"/>
      <c r="I99" s="21">
        <v>90</v>
      </c>
      <c r="J99" s="21">
        <v>4</v>
      </c>
    </row>
    <row r="100" ht="42" customHeight="1">
      <c r="A100" s="22"/>
      <c r="B100" s="24"/>
      <c r="C100" s="24"/>
      <c r="D100" s="25" t="s">
        <v>95</v>
      </c>
      <c r="E100" s="17" t="s">
        <v>82</v>
      </c>
      <c r="F100" s="18">
        <v>803</v>
      </c>
      <c r="G100" s="23"/>
      <c r="H100" s="20"/>
      <c r="I100" s="21">
        <v>91</v>
      </c>
      <c r="J100" s="21">
        <v>4</v>
      </c>
    </row>
    <row r="101" ht="42" customHeight="1">
      <c r="A101" s="22"/>
      <c r="B101" s="24"/>
      <c r="C101" s="24"/>
      <c r="D101" s="25" t="s">
        <v>93</v>
      </c>
      <c r="E101" s="17" t="s">
        <v>82</v>
      </c>
      <c r="F101" s="18">
        <v>591</v>
      </c>
      <c r="G101" s="23"/>
      <c r="H101" s="20"/>
      <c r="I101" s="21">
        <v>92</v>
      </c>
      <c r="J101" s="21">
        <v>4</v>
      </c>
    </row>
    <row r="102" ht="42" customHeight="1">
      <c r="A102" s="22"/>
      <c r="B102" s="24"/>
      <c r="C102" s="24"/>
      <c r="D102" s="25" t="s">
        <v>96</v>
      </c>
      <c r="E102" s="17" t="s">
        <v>75</v>
      </c>
      <c r="F102" s="18">
        <v>545</v>
      </c>
      <c r="G102" s="23"/>
      <c r="H102" s="20"/>
      <c r="I102" s="21">
        <v>93</v>
      </c>
      <c r="J102" s="21">
        <v>4</v>
      </c>
    </row>
    <row r="103" ht="42" customHeight="1">
      <c r="A103" s="22"/>
      <c r="B103" s="24"/>
      <c r="C103" s="24"/>
      <c r="D103" s="25" t="s">
        <v>84</v>
      </c>
      <c r="E103" s="17" t="s">
        <v>82</v>
      </c>
      <c r="F103" s="18">
        <v>1394</v>
      </c>
      <c r="G103" s="23"/>
      <c r="H103" s="20"/>
      <c r="I103" s="21">
        <v>94</v>
      </c>
      <c r="J103" s="21">
        <v>4</v>
      </c>
    </row>
    <row r="104" ht="42" customHeight="1">
      <c r="A104" s="22"/>
      <c r="B104" s="24"/>
      <c r="C104" s="24"/>
      <c r="D104" s="25" t="s">
        <v>97</v>
      </c>
      <c r="E104" s="17" t="s">
        <v>75</v>
      </c>
      <c r="F104" s="18">
        <v>97</v>
      </c>
      <c r="G104" s="23"/>
      <c r="H104" s="20"/>
      <c r="I104" s="21">
        <v>95</v>
      </c>
      <c r="J104" s="21">
        <v>4</v>
      </c>
    </row>
    <row r="105" ht="42" customHeight="1">
      <c r="A105" s="22"/>
      <c r="B105" s="24"/>
      <c r="C105" s="15" t="s">
        <v>98</v>
      </c>
      <c r="D105" s="16"/>
      <c r="E105" s="17" t="s">
        <v>13</v>
      </c>
      <c r="F105" s="18">
        <v>1</v>
      </c>
      <c r="G105" s="19">
        <f>+G106+G107+G108+G109+G110</f>
        <v>0</v>
      </c>
      <c r="H105" s="20"/>
      <c r="I105" s="21">
        <v>96</v>
      </c>
      <c r="J105" s="21">
        <v>3</v>
      </c>
    </row>
    <row r="106" ht="42" customHeight="1">
      <c r="A106" s="22"/>
      <c r="B106" s="24"/>
      <c r="C106" s="24"/>
      <c r="D106" s="25" t="s">
        <v>99</v>
      </c>
      <c r="E106" s="17" t="s">
        <v>75</v>
      </c>
      <c r="F106" s="18">
        <v>619</v>
      </c>
      <c r="G106" s="23"/>
      <c r="H106" s="20"/>
      <c r="I106" s="21">
        <v>97</v>
      </c>
      <c r="J106" s="21">
        <v>4</v>
      </c>
    </row>
    <row r="107" ht="42" customHeight="1">
      <c r="A107" s="22"/>
      <c r="B107" s="24"/>
      <c r="C107" s="24"/>
      <c r="D107" s="25" t="s">
        <v>100</v>
      </c>
      <c r="E107" s="17" t="s">
        <v>75</v>
      </c>
      <c r="F107" s="18">
        <v>2654</v>
      </c>
      <c r="G107" s="23"/>
      <c r="H107" s="20"/>
      <c r="I107" s="21">
        <v>98</v>
      </c>
      <c r="J107" s="21">
        <v>4</v>
      </c>
    </row>
    <row r="108" ht="42" customHeight="1">
      <c r="A108" s="22"/>
      <c r="B108" s="24"/>
      <c r="C108" s="24"/>
      <c r="D108" s="25" t="s">
        <v>101</v>
      </c>
      <c r="E108" s="17" t="s">
        <v>70</v>
      </c>
      <c r="F108" s="18">
        <v>140</v>
      </c>
      <c r="G108" s="23"/>
      <c r="H108" s="20"/>
      <c r="I108" s="21">
        <v>99</v>
      </c>
      <c r="J108" s="21">
        <v>4</v>
      </c>
    </row>
    <row r="109" ht="42" customHeight="1">
      <c r="A109" s="22"/>
      <c r="B109" s="24"/>
      <c r="C109" s="24"/>
      <c r="D109" s="25" t="s">
        <v>102</v>
      </c>
      <c r="E109" s="17" t="s">
        <v>82</v>
      </c>
      <c r="F109" s="18">
        <v>93</v>
      </c>
      <c r="G109" s="23"/>
      <c r="H109" s="20"/>
      <c r="I109" s="21">
        <v>100</v>
      </c>
      <c r="J109" s="21">
        <v>4</v>
      </c>
    </row>
    <row r="110" ht="42" customHeight="1">
      <c r="A110" s="22"/>
      <c r="B110" s="24"/>
      <c r="C110" s="24"/>
      <c r="D110" s="25" t="s">
        <v>103</v>
      </c>
      <c r="E110" s="17" t="s">
        <v>75</v>
      </c>
      <c r="F110" s="18">
        <v>3300</v>
      </c>
      <c r="G110" s="23"/>
      <c r="H110" s="20"/>
      <c r="I110" s="21">
        <v>101</v>
      </c>
      <c r="J110" s="21">
        <v>4</v>
      </c>
    </row>
    <row r="111" ht="42" customHeight="1">
      <c r="A111" s="22"/>
      <c r="B111" s="24"/>
      <c r="C111" s="15" t="s">
        <v>63</v>
      </c>
      <c r="D111" s="16"/>
      <c r="E111" s="17" t="s">
        <v>13</v>
      </c>
      <c r="F111" s="18">
        <v>1</v>
      </c>
      <c r="G111" s="19">
        <f>+G112+G113+G114</f>
        <v>0</v>
      </c>
      <c r="H111" s="20"/>
      <c r="I111" s="21">
        <v>102</v>
      </c>
      <c r="J111" s="21">
        <v>3</v>
      </c>
    </row>
    <row r="112" ht="42" customHeight="1">
      <c r="A112" s="22"/>
      <c r="B112" s="24"/>
      <c r="C112" s="24"/>
      <c r="D112" s="25" t="s">
        <v>104</v>
      </c>
      <c r="E112" s="17" t="s">
        <v>70</v>
      </c>
      <c r="F112" s="18">
        <v>8.1999999999999993</v>
      </c>
      <c r="G112" s="23"/>
      <c r="H112" s="20"/>
      <c r="I112" s="21">
        <v>103</v>
      </c>
      <c r="J112" s="21">
        <v>4</v>
      </c>
    </row>
    <row r="113" ht="42" customHeight="1">
      <c r="A113" s="22"/>
      <c r="B113" s="24"/>
      <c r="C113" s="24"/>
      <c r="D113" s="25" t="s">
        <v>105</v>
      </c>
      <c r="E113" s="17" t="s">
        <v>70</v>
      </c>
      <c r="F113" s="18">
        <v>17</v>
      </c>
      <c r="G113" s="23"/>
      <c r="H113" s="20"/>
      <c r="I113" s="21">
        <v>104</v>
      </c>
      <c r="J113" s="21">
        <v>4</v>
      </c>
    </row>
    <row r="114" ht="42" customHeight="1">
      <c r="A114" s="22"/>
      <c r="B114" s="24"/>
      <c r="C114" s="24"/>
      <c r="D114" s="25" t="s">
        <v>106</v>
      </c>
      <c r="E114" s="17" t="s">
        <v>70</v>
      </c>
      <c r="F114" s="18">
        <v>230</v>
      </c>
      <c r="G114" s="23"/>
      <c r="H114" s="20"/>
      <c r="I114" s="21">
        <v>105</v>
      </c>
      <c r="J114" s="21">
        <v>4</v>
      </c>
    </row>
    <row r="115" ht="42" customHeight="1">
      <c r="A115" s="22"/>
      <c r="B115" s="24"/>
      <c r="C115" s="15" t="s">
        <v>107</v>
      </c>
      <c r="D115" s="16"/>
      <c r="E115" s="17" t="s">
        <v>13</v>
      </c>
      <c r="F115" s="18">
        <v>1</v>
      </c>
      <c r="G115" s="19">
        <f>+G116</f>
        <v>0</v>
      </c>
      <c r="H115" s="20"/>
      <c r="I115" s="21">
        <v>106</v>
      </c>
      <c r="J115" s="21">
        <v>3</v>
      </c>
    </row>
    <row r="116" ht="42" customHeight="1">
      <c r="A116" s="22"/>
      <c r="B116" s="24"/>
      <c r="C116" s="24"/>
      <c r="D116" s="25" t="s">
        <v>108</v>
      </c>
      <c r="E116" s="17" t="s">
        <v>13</v>
      </c>
      <c r="F116" s="18">
        <v>1</v>
      </c>
      <c r="G116" s="23"/>
      <c r="H116" s="20"/>
      <c r="I116" s="21">
        <v>107</v>
      </c>
      <c r="J116" s="21">
        <v>4</v>
      </c>
    </row>
    <row r="117" ht="42" customHeight="1">
      <c r="A117" s="22"/>
      <c r="B117" s="24"/>
      <c r="C117" s="15" t="s">
        <v>109</v>
      </c>
      <c r="D117" s="16"/>
      <c r="E117" s="17" t="s">
        <v>13</v>
      </c>
      <c r="F117" s="18">
        <v>1</v>
      </c>
      <c r="G117" s="19">
        <f>+G118</f>
        <v>0</v>
      </c>
      <c r="H117" s="20"/>
      <c r="I117" s="21">
        <v>108</v>
      </c>
      <c r="J117" s="21">
        <v>3</v>
      </c>
    </row>
    <row r="118" ht="42" customHeight="1">
      <c r="A118" s="22"/>
      <c r="B118" s="24"/>
      <c r="C118" s="24"/>
      <c r="D118" s="25" t="s">
        <v>110</v>
      </c>
      <c r="E118" s="17" t="s">
        <v>13</v>
      </c>
      <c r="F118" s="18">
        <v>1</v>
      </c>
      <c r="G118" s="23"/>
      <c r="H118" s="20"/>
      <c r="I118" s="21">
        <v>109</v>
      </c>
      <c r="J118" s="21">
        <v>4</v>
      </c>
    </row>
    <row r="119" ht="42" customHeight="1">
      <c r="A119" s="14" t="s">
        <v>51</v>
      </c>
      <c r="B119" s="15"/>
      <c r="C119" s="15"/>
      <c r="D119" s="16"/>
      <c r="E119" s="17" t="s">
        <v>13</v>
      </c>
      <c r="F119" s="18">
        <v>1</v>
      </c>
      <c r="G119" s="19">
        <f>+G120+G130</f>
        <v>0</v>
      </c>
      <c r="H119" s="20"/>
      <c r="I119" s="21">
        <v>110</v>
      </c>
      <c r="J119" s="21"/>
    </row>
    <row r="120" ht="42" customHeight="1">
      <c r="A120" s="14" t="s">
        <v>52</v>
      </c>
      <c r="B120" s="15"/>
      <c r="C120" s="15"/>
      <c r="D120" s="16"/>
      <c r="E120" s="17" t="s">
        <v>13</v>
      </c>
      <c r="F120" s="18">
        <v>1</v>
      </c>
      <c r="G120" s="19">
        <f>+G121+G125+G126</f>
        <v>0</v>
      </c>
      <c r="H120" s="20"/>
      <c r="I120" s="21">
        <v>111</v>
      </c>
      <c r="J120" s="21">
        <v>200</v>
      </c>
    </row>
    <row r="121" ht="42" customHeight="1">
      <c r="A121" s="14" t="s">
        <v>111</v>
      </c>
      <c r="B121" s="15"/>
      <c r="C121" s="15"/>
      <c r="D121" s="16"/>
      <c r="E121" s="17" t="s">
        <v>13</v>
      </c>
      <c r="F121" s="18">
        <v>1</v>
      </c>
      <c r="G121" s="19">
        <f>+G122</f>
        <v>0</v>
      </c>
      <c r="H121" s="20"/>
      <c r="I121" s="21">
        <v>112</v>
      </c>
      <c r="J121" s="21">
        <v>1</v>
      </c>
    </row>
    <row r="122" ht="42" customHeight="1">
      <c r="A122" s="22"/>
      <c r="B122" s="15" t="s">
        <v>112</v>
      </c>
      <c r="C122" s="15"/>
      <c r="D122" s="16"/>
      <c r="E122" s="17" t="s">
        <v>13</v>
      </c>
      <c r="F122" s="18">
        <v>1</v>
      </c>
      <c r="G122" s="19">
        <f>+G123</f>
        <v>0</v>
      </c>
      <c r="H122" s="20"/>
      <c r="I122" s="21">
        <v>113</v>
      </c>
      <c r="J122" s="21">
        <v>2</v>
      </c>
    </row>
    <row r="123" ht="42" customHeight="1">
      <c r="A123" s="22"/>
      <c r="B123" s="24"/>
      <c r="C123" s="15" t="s">
        <v>111</v>
      </c>
      <c r="D123" s="16"/>
      <c r="E123" s="17" t="s">
        <v>13</v>
      </c>
      <c r="F123" s="18">
        <v>1</v>
      </c>
      <c r="G123" s="19">
        <f>+G124</f>
        <v>0</v>
      </c>
      <c r="H123" s="20"/>
      <c r="I123" s="21">
        <v>114</v>
      </c>
      <c r="J123" s="21">
        <v>3</v>
      </c>
    </row>
    <row r="124" ht="42" customHeight="1">
      <c r="A124" s="22"/>
      <c r="B124" s="24"/>
      <c r="C124" s="24"/>
      <c r="D124" s="25" t="s">
        <v>113</v>
      </c>
      <c r="E124" s="17" t="s">
        <v>13</v>
      </c>
      <c r="F124" s="18">
        <v>1</v>
      </c>
      <c r="G124" s="23"/>
      <c r="H124" s="20"/>
      <c r="I124" s="21">
        <v>115</v>
      </c>
      <c r="J124" s="21">
        <v>4</v>
      </c>
    </row>
    <row r="125" ht="42" customHeight="1">
      <c r="A125" s="14" t="s">
        <v>53</v>
      </c>
      <c r="B125" s="15"/>
      <c r="C125" s="15"/>
      <c r="D125" s="16"/>
      <c r="E125" s="17" t="s">
        <v>13</v>
      </c>
      <c r="F125" s="18">
        <v>1</v>
      </c>
      <c r="G125" s="23"/>
      <c r="H125" s="20"/>
      <c r="I125" s="21">
        <v>116</v>
      </c>
      <c r="J125" s="21"/>
    </row>
    <row r="126" ht="42" customHeight="1">
      <c r="A126" s="14" t="s">
        <v>114</v>
      </c>
      <c r="B126" s="15"/>
      <c r="C126" s="15"/>
      <c r="D126" s="16"/>
      <c r="E126" s="17" t="s">
        <v>13</v>
      </c>
      <c r="F126" s="18">
        <v>1</v>
      </c>
      <c r="G126" s="19">
        <f>+G127</f>
        <v>0</v>
      </c>
      <c r="H126" s="20"/>
      <c r="I126" s="21">
        <v>117</v>
      </c>
      <c r="J126" s="21">
        <v>1</v>
      </c>
    </row>
    <row r="127" ht="42" customHeight="1">
      <c r="A127" s="22"/>
      <c r="B127" s="15" t="s">
        <v>112</v>
      </c>
      <c r="C127" s="15"/>
      <c r="D127" s="16"/>
      <c r="E127" s="17" t="s">
        <v>13</v>
      </c>
      <c r="F127" s="18">
        <v>1</v>
      </c>
      <c r="G127" s="19">
        <f>+G128</f>
        <v>0</v>
      </c>
      <c r="H127" s="20"/>
      <c r="I127" s="21">
        <v>118</v>
      </c>
      <c r="J127" s="21">
        <v>2</v>
      </c>
    </row>
    <row r="128" ht="42" customHeight="1">
      <c r="A128" s="22"/>
      <c r="B128" s="24"/>
      <c r="C128" s="15" t="s">
        <v>114</v>
      </c>
      <c r="D128" s="16"/>
      <c r="E128" s="17" t="s">
        <v>13</v>
      </c>
      <c r="F128" s="18">
        <v>1</v>
      </c>
      <c r="G128" s="19">
        <f>+G129</f>
        <v>0</v>
      </c>
      <c r="H128" s="20"/>
      <c r="I128" s="21">
        <v>119</v>
      </c>
      <c r="J128" s="21">
        <v>3</v>
      </c>
    </row>
    <row r="129" ht="42" customHeight="1">
      <c r="A129" s="22"/>
      <c r="B129" s="24"/>
      <c r="C129" s="24"/>
      <c r="D129" s="25" t="s">
        <v>115</v>
      </c>
      <c r="E129" s="17" t="s">
        <v>13</v>
      </c>
      <c r="F129" s="18">
        <v>1</v>
      </c>
      <c r="G129" s="23"/>
      <c r="H129" s="20"/>
      <c r="I129" s="21">
        <v>120</v>
      </c>
      <c r="J129" s="21">
        <v>4</v>
      </c>
    </row>
    <row r="130" ht="42" customHeight="1">
      <c r="A130" s="14" t="s">
        <v>54</v>
      </c>
      <c r="B130" s="15"/>
      <c r="C130" s="15"/>
      <c r="D130" s="16"/>
      <c r="E130" s="17" t="s">
        <v>13</v>
      </c>
      <c r="F130" s="18">
        <v>1</v>
      </c>
      <c r="G130" s="19">
        <f>+G133</f>
        <v>0</v>
      </c>
      <c r="H130" s="20"/>
      <c r="I130" s="21">
        <v>121</v>
      </c>
      <c r="J130" s="21">
        <v>210</v>
      </c>
    </row>
    <row r="131" ht="42" customHeight="1">
      <c r="A131" s="22"/>
      <c r="B131" s="15" t="s">
        <v>55</v>
      </c>
      <c r="C131" s="15"/>
      <c r="D131" s="16"/>
      <c r="E131" s="17" t="s">
        <v>13</v>
      </c>
      <c r="F131" s="18">
        <v>1</v>
      </c>
      <c r="G131" s="23"/>
      <c r="H131" s="20"/>
      <c r="I131" s="21">
        <v>122</v>
      </c>
      <c r="J131" s="21" t="s">
        <v>56</v>
      </c>
    </row>
    <row r="132" ht="42" customHeight="1">
      <c r="A132" s="22"/>
      <c r="B132" s="15" t="s">
        <v>57</v>
      </c>
      <c r="C132" s="15"/>
      <c r="D132" s="16"/>
      <c r="E132" s="17" t="s">
        <v>13</v>
      </c>
      <c r="F132" s="18">
        <v>1</v>
      </c>
      <c r="G132" s="23"/>
      <c r="H132" s="20"/>
      <c r="I132" s="21">
        <v>123</v>
      </c>
      <c r="J132" s="21" t="s">
        <v>58</v>
      </c>
    </row>
    <row r="133" ht="42" customHeight="1">
      <c r="A133" s="14" t="s">
        <v>116</v>
      </c>
      <c r="B133" s="15"/>
      <c r="C133" s="15"/>
      <c r="D133" s="16"/>
      <c r="E133" s="17" t="s">
        <v>13</v>
      </c>
      <c r="F133" s="18">
        <v>1</v>
      </c>
      <c r="G133" s="23"/>
      <c r="H133" s="20"/>
      <c r="I133" s="21">
        <v>124</v>
      </c>
      <c r="J133" s="21"/>
    </row>
    <row r="134" ht="42" customHeight="1">
      <c r="A134" s="14" t="s">
        <v>61</v>
      </c>
      <c r="B134" s="15"/>
      <c r="C134" s="15"/>
      <c r="D134" s="16"/>
      <c r="E134" s="17" t="s">
        <v>13</v>
      </c>
      <c r="F134" s="18">
        <v>1</v>
      </c>
      <c r="G134" s="23"/>
      <c r="H134" s="20"/>
      <c r="I134" s="21">
        <v>125</v>
      </c>
      <c r="J134" s="21">
        <v>220</v>
      </c>
    </row>
    <row r="135" ht="42" customHeight="1">
      <c r="A135" s="14" t="s">
        <v>62</v>
      </c>
      <c r="B135" s="15"/>
      <c r="C135" s="15"/>
      <c r="D135" s="16"/>
      <c r="E135" s="17" t="s">
        <v>13</v>
      </c>
      <c r="F135" s="18">
        <v>1</v>
      </c>
      <c r="G135" s="19">
        <f>+G136</f>
        <v>0</v>
      </c>
      <c r="H135" s="20"/>
      <c r="I135" s="21">
        <v>126</v>
      </c>
      <c r="J135" s="21">
        <v>1</v>
      </c>
    </row>
    <row r="136" ht="42" customHeight="1">
      <c r="A136" s="22"/>
      <c r="B136" s="15" t="s">
        <v>117</v>
      </c>
      <c r="C136" s="15"/>
      <c r="D136" s="16"/>
      <c r="E136" s="17" t="s">
        <v>13</v>
      </c>
      <c r="F136" s="18">
        <v>1</v>
      </c>
      <c r="G136" s="19">
        <f>+G137</f>
        <v>0</v>
      </c>
      <c r="H136" s="20"/>
      <c r="I136" s="21">
        <v>127</v>
      </c>
      <c r="J136" s="21">
        <v>2</v>
      </c>
    </row>
    <row r="137" ht="42" customHeight="1">
      <c r="A137" s="22"/>
      <c r="B137" s="24"/>
      <c r="C137" s="15" t="s">
        <v>117</v>
      </c>
      <c r="D137" s="16"/>
      <c r="E137" s="17" t="s">
        <v>13</v>
      </c>
      <c r="F137" s="18">
        <v>1</v>
      </c>
      <c r="G137" s="19">
        <f>+G138</f>
        <v>0</v>
      </c>
      <c r="H137" s="20"/>
      <c r="I137" s="21">
        <v>128</v>
      </c>
      <c r="J137" s="21">
        <v>3</v>
      </c>
    </row>
    <row r="138" ht="42" customHeight="1">
      <c r="A138" s="22"/>
      <c r="B138" s="24"/>
      <c r="C138" s="24"/>
      <c r="D138" s="25" t="s">
        <v>117</v>
      </c>
      <c r="E138" s="17" t="s">
        <v>13</v>
      </c>
      <c r="F138" s="18">
        <v>1</v>
      </c>
      <c r="G138" s="23"/>
      <c r="H138" s="20"/>
      <c r="I138" s="21">
        <v>129</v>
      </c>
      <c r="J138" s="21">
        <v>4</v>
      </c>
    </row>
    <row r="139" ht="42" customHeight="1">
      <c r="A139" s="14" t="s">
        <v>65</v>
      </c>
      <c r="B139" s="15"/>
      <c r="C139" s="15"/>
      <c r="D139" s="16"/>
      <c r="E139" s="17" t="s">
        <v>13</v>
      </c>
      <c r="F139" s="18">
        <v>1</v>
      </c>
      <c r="G139" s="19">
        <f>+G68+G134+G135</f>
        <v>0</v>
      </c>
      <c r="H139" s="20"/>
      <c r="I139" s="21">
        <v>130</v>
      </c>
      <c r="J139" s="21"/>
    </row>
    <row r="140" ht="42" customHeight="1">
      <c r="A140" s="26" t="s">
        <v>118</v>
      </c>
      <c r="B140" s="27"/>
      <c r="C140" s="27"/>
      <c r="D140" s="28"/>
      <c r="E140" s="29" t="s">
        <v>13</v>
      </c>
      <c r="F140" s="30">
        <v>1</v>
      </c>
      <c r="G140" s="31">
        <f>+G34+G70</f>
        <v>0</v>
      </c>
      <c r="I140" s="32">
        <v>131</v>
      </c>
      <c r="J140" s="32">
        <v>20</v>
      </c>
    </row>
    <row r="141" ht="42" customHeight="1">
      <c r="A141" s="26" t="s">
        <v>119</v>
      </c>
      <c r="B141" s="27"/>
      <c r="C141" s="27"/>
      <c r="D141" s="28"/>
      <c r="E141" s="29" t="s">
        <v>13</v>
      </c>
      <c r="F141" s="30">
        <v>1</v>
      </c>
      <c r="G141" s="31">
        <f>+G67+G139</f>
        <v>0</v>
      </c>
      <c r="I141" s="32">
        <v>132</v>
      </c>
      <c r="J141" s="32">
        <v>30</v>
      </c>
    </row>
    <row r="142" ht="42" customHeight="1">
      <c r="A142" s="33" t="s">
        <v>120</v>
      </c>
      <c r="B142" s="34"/>
      <c r="C142" s="34"/>
      <c r="D142" s="35"/>
      <c r="E142" s="36" t="s">
        <v>121</v>
      </c>
      <c r="F142" s="37" t="s">
        <v>121</v>
      </c>
      <c r="G142" s="38">
        <f>G141</f>
        <v>0</v>
      </c>
      <c r="I142" s="32">
        <v>133</v>
      </c>
      <c r="J142" s="32">
        <v>90</v>
      </c>
    </row>
    <row r="143" ht="42" customHeight="1">
      <c r="I143" s="32">
        <v>99999</v>
      </c>
    </row>
    <row r="144" ht="42" customHeight="1"/>
  </sheetData>
  <sheetProtection sheet="1" objects="1" scenarios="1" spinCount="100000" saltValue="vXOObBRHH1T0nUdYgYmBxjVyc/uLEp3cDBIk6ka9QKVXHo+giy3IYpvgePaVoITXHVGWkoEF9VhQLgwyc/a8gw==" hashValue="cbbsx2wTeOgV3ID+Y1EGhCQfqZ6OIJHlBCTRWF2VobDnwCGH/YjfqYnAdxZUi++kzz0d+gY9PknT3mn49expkA==" algorithmName="SHA-512" password="FD80"/>
  <mergeCells count="81">
    <mergeCell ref="A30:D30"/>
    <mergeCell ref="A31:D31"/>
    <mergeCell ref="A32:D32"/>
    <mergeCell ref="A33:D33"/>
    <mergeCell ref="A34:D34"/>
    <mergeCell ref="B35:D35"/>
    <mergeCell ref="B36:D36"/>
    <mergeCell ref="B37:D37"/>
    <mergeCell ref="C38:D38"/>
    <mergeCell ref="B40:D40"/>
    <mergeCell ref="C41:D41"/>
    <mergeCell ref="B45:D45"/>
    <mergeCell ref="C46:D46"/>
    <mergeCell ref="B49:D49"/>
    <mergeCell ref="C50:D50"/>
    <mergeCell ref="A54:D54"/>
    <mergeCell ref="A55:D55"/>
    <mergeCell ref="A56:D56"/>
    <mergeCell ref="A57:D57"/>
    <mergeCell ref="B58:D58"/>
    <mergeCell ref="B59:D59"/>
    <mergeCell ref="A60:D60"/>
    <mergeCell ref="A61:D61"/>
    <mergeCell ref="A62:D62"/>
    <mergeCell ref="A63:D63"/>
    <mergeCell ref="B64:D64"/>
    <mergeCell ref="C65:D65"/>
    <mergeCell ref="F3:G3"/>
    <mergeCell ref="F4:G4"/>
    <mergeCell ref="F5:G5"/>
    <mergeCell ref="A7:G7"/>
    <mergeCell ref="B8:G8"/>
    <mergeCell ref="A9:D9"/>
    <mergeCell ref="A10:D10"/>
    <mergeCell ref="B11:D11"/>
    <mergeCell ref="A12:D12"/>
    <mergeCell ref="A13:D13"/>
    <mergeCell ref="B14:D14"/>
    <mergeCell ref="B15:D15"/>
    <mergeCell ref="B16:D16"/>
    <mergeCell ref="C17:D17"/>
    <mergeCell ref="C19:D19"/>
    <mergeCell ref="C21:D21"/>
    <mergeCell ref="C24:D24"/>
    <mergeCell ref="B26:D26"/>
    <mergeCell ref="C27:D27"/>
    <mergeCell ref="A67:D67"/>
    <mergeCell ref="A68:D68"/>
    <mergeCell ref="B69:D69"/>
    <mergeCell ref="A70:D70"/>
    <mergeCell ref="B71:D71"/>
    <mergeCell ref="B72:D72"/>
    <mergeCell ref="A73:D73"/>
    <mergeCell ref="B74:D74"/>
    <mergeCell ref="C75:D75"/>
    <mergeCell ref="C91:D91"/>
    <mergeCell ref="C105:D105"/>
    <mergeCell ref="C111:D111"/>
    <mergeCell ref="C115:D115"/>
    <mergeCell ref="C117:D117"/>
    <mergeCell ref="A119:D119"/>
    <mergeCell ref="A120:D120"/>
    <mergeCell ref="A121:D121"/>
    <mergeCell ref="B122:D122"/>
    <mergeCell ref="C123:D123"/>
    <mergeCell ref="A125:D125"/>
    <mergeCell ref="A140:D140"/>
    <mergeCell ref="A141:D141"/>
    <mergeCell ref="A142:D142"/>
    <mergeCell ref="A126:D126"/>
    <mergeCell ref="B127:D127"/>
    <mergeCell ref="C128:D128"/>
    <mergeCell ref="A130:D130"/>
    <mergeCell ref="B131:D131"/>
    <mergeCell ref="B132:D132"/>
    <mergeCell ref="A133:D133"/>
    <mergeCell ref="A134:D134"/>
    <mergeCell ref="A135:D135"/>
    <mergeCell ref="B136:D136"/>
    <mergeCell ref="C137:D137"/>
    <mergeCell ref="A139:D139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miyamoto taisei</cp:lastModifiedBy>
  <cp:lastPrinted>2026-06-05T02:04:47Z</cp:lastPrinted>
  <dcterms:created xsi:type="dcterms:W3CDTF">2014-01-09T08:55:00Z</dcterms:created>
  <dcterms:modified xsi:type="dcterms:W3CDTF">2026-10-19T00:43:57Z</dcterms:modified>
</cp:coreProperties>
</file>